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unimiskolchu-my.sharepoint.com/personal/eva_graholy_uni-miskolc_hu/Documents/Dokumentumok/DIAAKOK/2025_2026/Órarend_2526_1félév/"/>
    </mc:Choice>
  </mc:AlternateContent>
  <xr:revisionPtr revIDLastSave="217" documentId="13_ncr:1_{D090011C-E455-4C21-87CD-27A4893E98AD}" xr6:coauthVersionLast="47" xr6:coauthVersionMax="47" xr10:uidLastSave="{AF686089-DDEF-4BE5-A5FB-CDFABE8EAFF1}"/>
  <bookViews>
    <workbookView xWindow="-120" yWindow="-120" windowWidth="29040" windowHeight="15720" xr2:uid="{00000000-000D-0000-FFFF-FFFF00000000}"/>
  </bookViews>
  <sheets>
    <sheet name="Politikatudományok_BA" sheetId="2" r:id="rId1"/>
    <sheet name="Munka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4" i="2" l="1"/>
  <c r="I43" i="2"/>
  <c r="I49" i="2"/>
  <c r="I41" i="2"/>
  <c r="I14" i="2"/>
  <c r="I11" i="2"/>
</calcChain>
</file>

<file path=xl/sharedStrings.xml><?xml version="1.0" encoding="utf-8"?>
<sst xmlns="http://schemas.openxmlformats.org/spreadsheetml/2006/main" count="292" uniqueCount="161">
  <si>
    <t>Időpont</t>
  </si>
  <si>
    <t>Tantárgy</t>
  </si>
  <si>
    <t>Óra típusa</t>
  </si>
  <si>
    <t>Neptun kód</t>
  </si>
  <si>
    <t>Oktató</t>
  </si>
  <si>
    <t>Épület/terem</t>
  </si>
  <si>
    <t>10-12</t>
  </si>
  <si>
    <t>12-14</t>
  </si>
  <si>
    <t>14-16</t>
  </si>
  <si>
    <t>16-18</t>
  </si>
  <si>
    <t>Kedd</t>
  </si>
  <si>
    <t xml:space="preserve">Szerda </t>
  </si>
  <si>
    <t xml:space="preserve">Péntek </t>
  </si>
  <si>
    <t>Megjegyzés</t>
  </si>
  <si>
    <t>Szerda</t>
  </si>
  <si>
    <t>Kredit</t>
  </si>
  <si>
    <t>Dr. Havasi Virág</t>
  </si>
  <si>
    <t xml:space="preserve">http://atti.uni-miskolc.hu/adatlapok.htm </t>
  </si>
  <si>
    <t>8:30-10</t>
  </si>
  <si>
    <t xml:space="preserve">Politikatudományok BA szak, nappali tagozat </t>
  </si>
  <si>
    <t xml:space="preserve">információk az Intézet honlapjáról elérhető:  http://atti.uni-miskolc.hu/adatlapok.htm 
</t>
  </si>
  <si>
    <t>BTUPLN105</t>
  </si>
  <si>
    <t>BTUPLN132</t>
  </si>
  <si>
    <t>Egyetemes politikai gondolkodás története I. szem.</t>
  </si>
  <si>
    <t>Bevezetés a politikatudományba I. ea.</t>
  </si>
  <si>
    <t>Bevezetés a kulturális és vizuális antropológiába ea.</t>
  </si>
  <si>
    <t>Politikai rendszerek története Magyarországon I. ea.</t>
  </si>
  <si>
    <t>BTUPLN134</t>
  </si>
  <si>
    <t>BTUPLN115</t>
  </si>
  <si>
    <t>BTUPLN109</t>
  </si>
  <si>
    <t>BTUPLN138</t>
  </si>
  <si>
    <t>Dr. Fekete Sándor</t>
  </si>
  <si>
    <t>Egyetemes politikai gondolkodás története I. ea.</t>
  </si>
  <si>
    <t>BTUPLN101</t>
  </si>
  <si>
    <t>Politikai kultúra I. ea.</t>
  </si>
  <si>
    <t>BTUPLN176</t>
  </si>
  <si>
    <t>Pártok és pártrendszerek I. ea.</t>
  </si>
  <si>
    <t>Pártok és pártrendszerek I. szem.</t>
  </si>
  <si>
    <t>Összehasonlító politológia I. szem.</t>
  </si>
  <si>
    <t>BTUPLN146</t>
  </si>
  <si>
    <t>BTUPLN148</t>
  </si>
  <si>
    <t>BTUPLN144</t>
  </si>
  <si>
    <t>Selyem János</t>
  </si>
  <si>
    <t>BTUPLN156</t>
  </si>
  <si>
    <t>BTUPLN142</t>
  </si>
  <si>
    <t>BTUPLN162</t>
  </si>
  <si>
    <t>BTUPLN164</t>
  </si>
  <si>
    <t>BTUPLN158</t>
  </si>
  <si>
    <t>Körei László</t>
  </si>
  <si>
    <t>Modern demokráciaelméletek szem.</t>
  </si>
  <si>
    <t>Biztonságpolitika I. ea.</t>
  </si>
  <si>
    <t>BTUPLN174S</t>
  </si>
  <si>
    <t>BTUPLN194</t>
  </si>
  <si>
    <t>BTUPLN170S</t>
  </si>
  <si>
    <r>
      <rPr>
        <b/>
        <sz val="10"/>
        <rFont val="Palatino Linotype"/>
        <family val="1"/>
        <charset val="238"/>
      </rPr>
      <t>BTUPLN199 Szakmai gyakorlattal kapcsolatos információk</t>
    </r>
    <r>
      <rPr>
        <sz val="10"/>
        <rFont val="Palatino Linotype"/>
        <family val="1"/>
        <charset val="238"/>
      </rPr>
      <t xml:space="preserve"> elérhetők:  Politikatudományok BA képzés gyakorlattal kapcsolatos </t>
    </r>
  </si>
  <si>
    <t>BTUPLN190</t>
  </si>
  <si>
    <t>BTUPLN195</t>
  </si>
  <si>
    <t>BTUPLN191</t>
  </si>
  <si>
    <t>BTUPLN129</t>
  </si>
  <si>
    <t>BTUPLN178</t>
  </si>
  <si>
    <t>BTUPLN160</t>
  </si>
  <si>
    <t>MEGJEGYZÉS AZ ÓRARENDHEZ:</t>
  </si>
  <si>
    <t>BTUPLN125</t>
  </si>
  <si>
    <t xml:space="preserve">Bevezetés a szociológiába </t>
  </si>
  <si>
    <t>+minor</t>
  </si>
  <si>
    <t xml:space="preserve">Magyar politikai gondolkodás története I. </t>
  </si>
  <si>
    <t>Dr. Zárug Péter Farkas</t>
  </si>
  <si>
    <t>Testnevelés I. tárgy felvétele kötelező!</t>
  </si>
  <si>
    <t>Bevezetés a közigazgatástanba ea.</t>
  </si>
  <si>
    <t>Dr. habil. Fazekas Csaba</t>
  </si>
  <si>
    <t>dr. Darai Péter</t>
  </si>
  <si>
    <r>
      <t xml:space="preserve">Magyar politikai </t>
    </r>
    <r>
      <rPr>
        <sz val="9"/>
        <rFont val="Palatino Linotype"/>
        <family val="1"/>
        <charset val="238"/>
      </rPr>
      <t>gondolkodás</t>
    </r>
    <r>
      <rPr>
        <sz val="10"/>
        <rFont val="Palatino Linotype"/>
        <family val="1"/>
        <charset val="238"/>
      </rPr>
      <t xml:space="preserve"> története I. </t>
    </r>
  </si>
  <si>
    <r>
      <t xml:space="preserve">Bevezetés a </t>
    </r>
    <r>
      <rPr>
        <sz val="9"/>
        <rFont val="Palatino Linotype"/>
        <family val="1"/>
        <charset val="238"/>
      </rPr>
      <t>nemzetközi</t>
    </r>
    <r>
      <rPr>
        <sz val="10"/>
        <rFont val="Palatino Linotype"/>
        <family val="1"/>
        <charset val="238"/>
      </rPr>
      <t xml:space="preserve"> kapcsolatokba I. </t>
    </r>
  </si>
  <si>
    <t xml:space="preserve">Összehasonlító politológia I. </t>
  </si>
  <si>
    <t xml:space="preserve">Angol politikai szaknyelv I. </t>
  </si>
  <si>
    <t>Magyar politikai rendszer I.</t>
  </si>
  <si>
    <t xml:space="preserve">A meggyőzés és a retorika módszerei I. </t>
  </si>
  <si>
    <t xml:space="preserve">Bevezetés a politikai filozófiába I. </t>
  </si>
  <si>
    <t xml:space="preserve">Bevezetés a közpolitikába </t>
  </si>
  <si>
    <t>Választások és választási rendszerek I.</t>
  </si>
  <si>
    <t>BTUPLN107</t>
  </si>
  <si>
    <t xml:space="preserve">+minor+ Nemzetközi BA 2. </t>
  </si>
  <si>
    <t>Számítástechnika*</t>
  </si>
  <si>
    <t xml:space="preserve">Bevezetés a nemzetközi kapcsolatokba I. </t>
  </si>
  <si>
    <t>BTUPLN181</t>
  </si>
  <si>
    <t>aláírás</t>
  </si>
  <si>
    <t>Dr. habil. Szabó-Tóth Kinga</t>
  </si>
  <si>
    <t>Különbözeti tárgy: Pol. MA</t>
  </si>
  <si>
    <t>Különbözeti tárgy: Pol. MA '+minor</t>
  </si>
  <si>
    <t>Konyári György</t>
  </si>
  <si>
    <t>Füz András</t>
  </si>
  <si>
    <t>Csütörtök</t>
  </si>
  <si>
    <t>13:30-15:00</t>
  </si>
  <si>
    <t>Együtt  Szociológia, Nemzetközi tan. és Antroplógia</t>
  </si>
  <si>
    <t>16-17:30</t>
  </si>
  <si>
    <t>17:30-19</t>
  </si>
  <si>
    <t>Kiss Daniel</t>
  </si>
  <si>
    <t>IOK</t>
  </si>
  <si>
    <t>szab. vál.</t>
  </si>
  <si>
    <t>A2 nyelvtudás alatt</t>
  </si>
  <si>
    <t>Idegen nyelv I.</t>
  </si>
  <si>
    <t xml:space="preserve">*Az óra kéthetente csoportbontásban kerül megtartásra! </t>
  </si>
  <si>
    <r>
      <rPr>
        <u/>
        <sz val="8"/>
        <rFont val="Palatino Linotype"/>
        <family val="1"/>
        <charset val="238"/>
      </rPr>
      <t>Csportbontásban, kéthetente!</t>
    </r>
    <r>
      <rPr>
        <sz val="8"/>
        <rFont val="Palatino Linotype"/>
        <family val="1"/>
        <charset val="238"/>
      </rPr>
      <t xml:space="preserve"> Együtt  Szoc BA I., Nemzetközi tan. BA I.</t>
    </r>
  </si>
  <si>
    <t>14:30-16</t>
  </si>
  <si>
    <t>Idegen nyelv III.</t>
  </si>
  <si>
    <t>Idegennyelvi kompetenciafejlesztés I.</t>
  </si>
  <si>
    <t>8-10</t>
  </si>
  <si>
    <t>Dr. habil. Udvarvölgyi Zsolt</t>
  </si>
  <si>
    <t>Együtt Szoc.BA és Köz. szerv.</t>
  </si>
  <si>
    <r>
      <rPr>
        <b/>
        <sz val="10"/>
        <rFont val="Palatino Linotype"/>
        <family val="1"/>
        <charset val="238"/>
      </rPr>
      <t>A szakdolgozat címbejelentő lap leadási határideje:</t>
    </r>
    <r>
      <rPr>
        <sz val="10"/>
        <rFont val="Palatino Linotype"/>
        <family val="1"/>
        <charset val="238"/>
      </rPr>
      <t xml:space="preserve"> </t>
    </r>
    <r>
      <rPr>
        <b/>
        <sz val="10"/>
        <rFont val="Palatino Linotype"/>
        <family val="1"/>
        <charset val="238"/>
      </rPr>
      <t xml:space="preserve">2025. október 15. A Szakdolgozat feladatkiírási nyomtatvány elérhető az Intézet honlapjáról: </t>
    </r>
  </si>
  <si>
    <t>2025/2026. tanév, I. évfolyam,  I. félév</t>
  </si>
  <si>
    <t>2025/2026. tanév,  II. évfolyam,  I. félév</t>
  </si>
  <si>
    <t>2025/2026. tanév, III. évfolyam,  I. félév</t>
  </si>
  <si>
    <t>Prof. Dr. Kotics József</t>
  </si>
  <si>
    <t>Csabai Bence Máté</t>
  </si>
  <si>
    <t>Dr. Csizmadia Ervin</t>
  </si>
  <si>
    <t>12:30-14</t>
  </si>
  <si>
    <t>Politikai antropológia I.</t>
  </si>
  <si>
    <t>Hétfő</t>
  </si>
  <si>
    <t>Regisztrációs hét: 2025. szeptember 3. (szerda) 8.00 órától - szeptember 5 (péntek)</t>
  </si>
  <si>
    <r>
      <t>Szorgalmi időszak:</t>
    </r>
    <r>
      <rPr>
        <b/>
        <sz val="10"/>
        <color rgb="FF000000"/>
        <rFont val="Palatino Linotype"/>
        <family val="1"/>
        <charset val="238"/>
      </rPr>
      <t xml:space="preserve"> </t>
    </r>
    <r>
      <rPr>
        <sz val="10"/>
        <color rgb="FF000000"/>
        <rFont val="Palatino Linotype"/>
        <family val="1"/>
        <charset val="238"/>
      </rPr>
      <t>2025. szepetmeber 8. (hétfő) - december 12. (péntek)</t>
    </r>
  </si>
  <si>
    <t>Elővizsga időszak: 2025. december 8-12</t>
  </si>
  <si>
    <t>Vizsgaidőszak: 2025. december 15-december 23.; 2026. január 5-31.</t>
  </si>
  <si>
    <r>
      <t xml:space="preserve">A tematikák az Alkalmazott Társadalomtudományok Intézete (ATTI) holnapjáról eléhretőek: </t>
    </r>
    <r>
      <rPr>
        <sz val="10"/>
        <color theme="1"/>
        <rFont val="Palatino Linotype"/>
        <family val="1"/>
        <charset val="238"/>
      </rPr>
      <t>https://atti.uni-miskolc.hu/kepzesek.htm</t>
    </r>
  </si>
  <si>
    <t xml:space="preserve">Együtt Nemzetközi BA 1. </t>
  </si>
  <si>
    <t xml:space="preserve">+ minor, Nemzetközi BA 1. </t>
  </si>
  <si>
    <t>16:30-18</t>
  </si>
  <si>
    <t>Dr. Szabó-Tóth Kinga</t>
  </si>
  <si>
    <r>
      <rPr>
        <b/>
        <sz val="11"/>
        <rFont val="Palatino Linotype"/>
        <family val="1"/>
        <charset val="238"/>
      </rPr>
      <t>Fel kell venni:</t>
    </r>
    <r>
      <rPr>
        <b/>
        <sz val="11"/>
        <color rgb="FF00B050"/>
        <rFont val="Palatino Linotype"/>
        <family val="1"/>
        <charset val="238"/>
      </rPr>
      <t xml:space="preserve"> BTBNSZM6613 Merre tovább Magyarország? c. szabadon választható tárgyat. A féléves kötelező kreditszám így lesz meg!</t>
    </r>
  </si>
  <si>
    <t>10-13</t>
  </si>
  <si>
    <t>A/1. ép. magasföldszint/XXXII e.a</t>
  </si>
  <si>
    <t>15-18</t>
  </si>
  <si>
    <t>BTBNSZM6614_IT</t>
  </si>
  <si>
    <t>Együtt: Nemzetközi tanulmányok BA2</t>
  </si>
  <si>
    <t>Együtt Szoc.BA, Nemz. Tan. I. + minor, Emberi Ef. MA</t>
  </si>
  <si>
    <r>
      <t>*BTUPLN129 Modern demokráciaelméletek:</t>
    </r>
    <r>
      <rPr>
        <sz val="11"/>
        <rFont val="Palatino Linotype"/>
        <family val="1"/>
        <charset val="238"/>
      </rPr>
      <t xml:space="preserve"> Kéthetente duplaórában:  Szeptember 10, október 1, 15, 29, november 12, 26, december 10. </t>
    </r>
  </si>
  <si>
    <t>A/5. II. emelet 203</t>
  </si>
  <si>
    <t>A/5. II. emelet 205</t>
  </si>
  <si>
    <t>A/5. II. emelet 204</t>
  </si>
  <si>
    <t>A/5. II. emelet 206</t>
  </si>
  <si>
    <t>Prof. Dr. Papp Attila</t>
  </si>
  <si>
    <t>A/5. II. emelet 207</t>
  </si>
  <si>
    <t>Merre tovább Magyarország?</t>
  </si>
  <si>
    <t>Kihelyezett óra*</t>
  </si>
  <si>
    <t>Időpontok*</t>
  </si>
  <si>
    <t>*BTBNSZM6614_IT Merre tovább Magyarország?: az órák a MAB székházban kerülnek megtartásra (Miskolc, Erzsébet tér 3) az alábbi időpontokban:</t>
  </si>
  <si>
    <t xml:space="preserve">*szeptember 25.; október 2.; október 9.; október 16.; október 30.; november 6.; november 13.; november 20.; november 27.; december 4.; december 11.; </t>
  </si>
  <si>
    <t>Európai Uniós politika I.**</t>
  </si>
  <si>
    <t>**Az Európai Uniós politika I.  előadás és gyakorlat órák az alábbi időpontokban tömbösítve kerülnek megtartásra: 09. 12.; 09.19.; 10.03.; 10.17.; 11.07.; 11.21.;12.05.</t>
  </si>
  <si>
    <t>Dupla órában!**</t>
  </si>
  <si>
    <t>+minor + dupla órában!*</t>
  </si>
  <si>
    <t>10-12:30</t>
  </si>
  <si>
    <t>gyj</t>
  </si>
  <si>
    <t>ea.</t>
  </si>
  <si>
    <t xml:space="preserve">kéthetente. </t>
  </si>
  <si>
    <t>A/1. I. emelet 111</t>
  </si>
  <si>
    <t>A/1 III. emelet 317</t>
  </si>
  <si>
    <t>A/1. III. emelet 324</t>
  </si>
  <si>
    <t>A/1. II. emelet 227</t>
  </si>
  <si>
    <t>A/1. II. emelet 228</t>
  </si>
  <si>
    <r>
      <t xml:space="preserve">Utolsó módosítás: </t>
    </r>
    <r>
      <rPr>
        <sz val="11"/>
        <rFont val="Palatino Linotype"/>
        <family val="1"/>
        <charset val="238"/>
      </rPr>
      <t>2025. augusztus 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</si>
</sst>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38"/>
      <scheme val="minor"/>
    </font>
    <font>
      <b/>
      <sz val="10"/>
      <name val="Palatino Linotype"/>
      <family val="1"/>
      <charset val="238"/>
    </font>
    <font>
      <sz val="10"/>
      <name val="Palatino Linotype"/>
      <family val="1"/>
      <charset val="238"/>
    </font>
    <font>
      <sz val="11"/>
      <color theme="0"/>
      <name val="Calibri"/>
      <family val="2"/>
      <charset val="238"/>
      <scheme val="minor"/>
    </font>
    <font>
      <sz val="14"/>
      <name val="Palatino Linotype"/>
      <family val="1"/>
      <charset val="238"/>
    </font>
    <font>
      <b/>
      <sz val="14"/>
      <name val="Palatino Linotype"/>
      <family val="1"/>
      <charset val="238"/>
    </font>
    <font>
      <i/>
      <sz val="10"/>
      <name val="Palatino Linotype"/>
      <family val="1"/>
      <charset val="238"/>
    </font>
    <font>
      <u/>
      <sz val="9.9"/>
      <color theme="10"/>
      <name val="Calibri"/>
      <family val="2"/>
      <charset val="238"/>
    </font>
    <font>
      <sz val="12"/>
      <name val="Palatino Linotype"/>
      <family val="1"/>
      <charset val="238"/>
    </font>
    <font>
      <sz val="10"/>
      <color rgb="FFFF0000"/>
      <name val="Palatino Linotype"/>
      <family val="1"/>
      <charset val="238"/>
    </font>
    <font>
      <b/>
      <sz val="11"/>
      <name val="Palatino Linotype"/>
      <family val="1"/>
      <charset val="238"/>
    </font>
    <font>
      <sz val="11"/>
      <name val="Palatino Linotype"/>
      <family val="1"/>
      <charset val="238"/>
    </font>
    <font>
      <sz val="9"/>
      <name val="Palatino Linotype"/>
      <family val="1"/>
      <charset val="238"/>
    </font>
    <font>
      <u/>
      <sz val="10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b/>
      <sz val="9"/>
      <name val="Palatino Linotype"/>
      <family val="1"/>
      <charset val="238"/>
    </font>
    <font>
      <sz val="9"/>
      <color theme="1"/>
      <name val="Palatino Linotype"/>
      <family val="1"/>
      <charset val="238"/>
    </font>
    <font>
      <b/>
      <sz val="8"/>
      <name val="Palatino Linotype"/>
      <family val="1"/>
      <charset val="238"/>
    </font>
    <font>
      <sz val="8"/>
      <name val="Palatino Linotype"/>
      <family val="1"/>
      <charset val="238"/>
    </font>
    <font>
      <sz val="8"/>
      <color rgb="FFFF0000"/>
      <name val="Palatino Linotype"/>
      <family val="1"/>
      <charset val="238"/>
    </font>
    <font>
      <u/>
      <sz val="8"/>
      <name val="Palatino Linotype"/>
      <family val="1"/>
      <charset val="238"/>
    </font>
    <font>
      <sz val="8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i/>
      <sz val="10"/>
      <color theme="5" tint="-0.249977111117893"/>
      <name val="Palatino Linotype"/>
      <family val="1"/>
      <charset val="238"/>
    </font>
    <font>
      <b/>
      <i/>
      <sz val="10"/>
      <color theme="5" tint="-0.249977111117893"/>
      <name val="Palatino Linotype"/>
      <family val="1"/>
      <charset val="238"/>
    </font>
    <font>
      <i/>
      <sz val="9"/>
      <color theme="5" tint="-0.249977111117893"/>
      <name val="Palatino Linotype"/>
      <family val="1"/>
      <charset val="238"/>
    </font>
    <font>
      <i/>
      <sz val="12"/>
      <color theme="5" tint="-0.249977111117893"/>
      <name val="Palatino Linotype"/>
      <family val="1"/>
      <charset val="238"/>
    </font>
    <font>
      <i/>
      <sz val="8"/>
      <color theme="5" tint="-0.249977111117893"/>
      <name val="Palatino Linotype"/>
      <family val="1"/>
      <charset val="238"/>
    </font>
    <font>
      <i/>
      <sz val="11"/>
      <color theme="5" tint="-0.249977111117893"/>
      <name val="Palatino Linotype"/>
      <family val="1"/>
      <charset val="238"/>
    </font>
    <font>
      <b/>
      <sz val="10"/>
      <color rgb="FF000000"/>
      <name val="Palatino Linotype"/>
      <family val="1"/>
      <charset val="238"/>
    </font>
    <font>
      <sz val="10"/>
      <color rgb="FF000000"/>
      <name val="Palatino Linotype"/>
      <family val="1"/>
      <charset val="238"/>
    </font>
    <font>
      <b/>
      <sz val="10"/>
      <color theme="1"/>
      <name val="Palatino Linotype"/>
      <family val="1"/>
      <charset val="238"/>
    </font>
    <font>
      <sz val="10"/>
      <color rgb="FF00B050"/>
      <name val="Palatino Linotype"/>
      <family val="1"/>
      <charset val="238"/>
    </font>
    <font>
      <b/>
      <sz val="11"/>
      <color rgb="FF00B050"/>
      <name val="Palatino Linotype"/>
      <family val="1"/>
      <charset val="238"/>
    </font>
    <font>
      <b/>
      <sz val="12"/>
      <name val="Palatino Linotype"/>
      <family val="1"/>
      <charset val="238"/>
    </font>
    <font>
      <i/>
      <sz val="9"/>
      <color theme="1"/>
      <name val="Palatino Linotype"/>
      <family val="1"/>
      <charset val="238"/>
    </font>
    <font>
      <sz val="9"/>
      <color rgb="FF00B050"/>
      <name val="Palatino Linotype"/>
      <family val="1"/>
      <charset val="238"/>
    </font>
    <font>
      <i/>
      <sz val="9"/>
      <name val="Palatino Linotype"/>
      <family val="1"/>
      <charset val="238"/>
    </font>
    <font>
      <sz val="10"/>
      <color theme="4" tint="-0.249977111117893"/>
      <name val="Palatino Linotype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92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0" fontId="2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8" fillId="0" borderId="0" xfId="0" applyFont="1"/>
    <xf numFmtId="0" fontId="2" fillId="0" borderId="0" xfId="0" applyFont="1" applyAlignment="1">
      <alignment vertical="center"/>
    </xf>
    <xf numFmtId="0" fontId="6" fillId="0" borderId="0" xfId="0" applyFont="1"/>
    <xf numFmtId="0" fontId="10" fillId="0" borderId="0" xfId="0" applyFont="1" applyAlignment="1">
      <alignment vertical="center"/>
    </xf>
    <xf numFmtId="0" fontId="11" fillId="0" borderId="0" xfId="0" applyFont="1"/>
    <xf numFmtId="0" fontId="10" fillId="0" borderId="0" xfId="0" applyFont="1" applyAlignment="1">
      <alignment vertical="center" wrapText="1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14" fillId="0" borderId="0" xfId="0" applyFont="1" applyAlignment="1">
      <alignment vertical="center"/>
    </xf>
    <xf numFmtId="0" fontId="2" fillId="0" borderId="1" xfId="0" quotePrefix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justify"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6" fontId="2" fillId="0" borderId="1" xfId="0" quotePrefix="1" applyNumberFormat="1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6" borderId="1" xfId="0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2" fillId="6" borderId="1" xfId="0" applyFont="1" applyFill="1" applyBorder="1" applyAlignment="1">
      <alignment vertical="center" wrapText="1"/>
    </xf>
    <xf numFmtId="0" fontId="14" fillId="0" borderId="1" xfId="0" quotePrefix="1" applyFont="1" applyBorder="1" applyAlignment="1">
      <alignment vertical="center"/>
    </xf>
    <xf numFmtId="0" fontId="2" fillId="6" borderId="8" xfId="0" quotePrefix="1" applyFont="1" applyFill="1" applyBorder="1" applyAlignment="1">
      <alignment vertical="center"/>
    </xf>
    <xf numFmtId="0" fontId="2" fillId="6" borderId="8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/>
    </xf>
    <xf numFmtId="16" fontId="2" fillId="0" borderId="9" xfId="0" quotePrefix="1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0" fontId="18" fillId="0" borderId="1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wrapText="1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8" fillId="0" borderId="1" xfId="0" quotePrefix="1" applyFont="1" applyBorder="1" applyAlignment="1">
      <alignment vertical="center"/>
    </xf>
    <xf numFmtId="0" fontId="18" fillId="6" borderId="1" xfId="0" quotePrefix="1" applyFont="1" applyFill="1" applyBorder="1" applyAlignment="1">
      <alignment vertical="center" wrapText="1"/>
    </xf>
    <xf numFmtId="0" fontId="18" fillId="6" borderId="1" xfId="0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22" fillId="0" borderId="0" xfId="0" applyFont="1"/>
    <xf numFmtId="0" fontId="21" fillId="0" borderId="1" xfId="0" applyFont="1" applyBorder="1" applyAlignment="1">
      <alignment horizontal="left" vertical="center" wrapText="1"/>
    </xf>
    <xf numFmtId="0" fontId="14" fillId="0" borderId="0" xfId="0" applyFont="1"/>
    <xf numFmtId="0" fontId="14" fillId="0" borderId="8" xfId="0" quotePrefix="1" applyFont="1" applyBorder="1" applyAlignment="1">
      <alignment vertical="center"/>
    </xf>
    <xf numFmtId="0" fontId="14" fillId="6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0" fontId="21" fillId="6" borderId="1" xfId="0" quotePrefix="1" applyFont="1" applyFill="1" applyBorder="1" applyAlignment="1">
      <alignment vertical="center" wrapText="1"/>
    </xf>
    <xf numFmtId="0" fontId="23" fillId="0" borderId="1" xfId="0" quotePrefix="1" applyFont="1" applyBorder="1" applyAlignment="1">
      <alignment horizontal="left" vertical="top"/>
    </xf>
    <xf numFmtId="0" fontId="23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/>
    </xf>
    <xf numFmtId="0" fontId="24" fillId="0" borderId="1" xfId="0" applyFont="1" applyBorder="1" applyAlignment="1">
      <alignment horizontal="left" vertical="top"/>
    </xf>
    <xf numFmtId="0" fontId="25" fillId="0" borderId="1" xfId="0" applyFont="1" applyBorder="1" applyAlignment="1">
      <alignment horizontal="center" vertical="top"/>
    </xf>
    <xf numFmtId="0" fontId="25" fillId="0" borderId="1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/>
    </xf>
    <xf numFmtId="0" fontId="23" fillId="0" borderId="1" xfId="0" quotePrefix="1" applyFont="1" applyBorder="1" applyAlignment="1">
      <alignment horizontal="left"/>
    </xf>
    <xf numFmtId="0" fontId="23" fillId="0" borderId="1" xfId="0" applyFont="1" applyBorder="1" applyAlignment="1">
      <alignment horizontal="left" wrapText="1"/>
    </xf>
    <xf numFmtId="0" fontId="23" fillId="0" borderId="1" xfId="0" applyFont="1" applyBorder="1" applyAlignment="1">
      <alignment horizontal="left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wrapText="1"/>
    </xf>
    <xf numFmtId="0" fontId="26" fillId="0" borderId="0" xfId="0" applyFont="1"/>
    <xf numFmtId="0" fontId="23" fillId="0" borderId="1" xfId="0" applyFont="1" applyBorder="1" applyAlignment="1">
      <alignment horizontal="left" vertical="center"/>
    </xf>
    <xf numFmtId="0" fontId="23" fillId="0" borderId="8" xfId="0" quotePrefix="1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25" fillId="0" borderId="1" xfId="0" applyFont="1" applyBorder="1" applyAlignment="1">
      <alignment wrapText="1"/>
    </xf>
    <xf numFmtId="0" fontId="23" fillId="0" borderId="0" xfId="0" applyFont="1"/>
    <xf numFmtId="0" fontId="23" fillId="0" borderId="1" xfId="0" quotePrefix="1" applyFont="1" applyBorder="1" applyAlignment="1">
      <alignment horizontal="left" vertical="center"/>
    </xf>
    <xf numFmtId="0" fontId="27" fillId="0" borderId="1" xfId="0" applyFont="1" applyBorder="1" applyAlignment="1">
      <alignment vertical="center"/>
    </xf>
    <xf numFmtId="0" fontId="28" fillId="0" borderId="0" xfId="0" applyFont="1"/>
    <xf numFmtId="0" fontId="11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vertical="center" wrapText="1"/>
    </xf>
    <xf numFmtId="0" fontId="1" fillId="0" borderId="0" xfId="0" applyFont="1"/>
    <xf numFmtId="0" fontId="2" fillId="0" borderId="5" xfId="0" quotePrefix="1" applyFont="1" applyBorder="1" applyAlignment="1">
      <alignment horizontal="justify" vertical="center"/>
    </xf>
    <xf numFmtId="0" fontId="23" fillId="0" borderId="1" xfId="0" quotePrefix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5" fillId="0" borderId="1" xfId="0" applyFont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1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left" vertical="center" wrapText="1"/>
    </xf>
    <xf numFmtId="0" fontId="1" fillId="7" borderId="1" xfId="0" quotePrefix="1" applyFont="1" applyFill="1" applyBorder="1" applyAlignment="1">
      <alignment horizontal="left" vertical="center"/>
    </xf>
    <xf numFmtId="0" fontId="29" fillId="5" borderId="6" xfId="0" applyFont="1" applyFill="1" applyBorder="1" applyAlignment="1">
      <alignment vertical="center"/>
    </xf>
    <xf numFmtId="0" fontId="14" fillId="5" borderId="5" xfId="0" applyFont="1" applyFill="1" applyBorder="1" applyAlignment="1">
      <alignment wrapText="1"/>
    </xf>
    <xf numFmtId="0" fontId="14" fillId="5" borderId="5" xfId="0" applyFont="1" applyFill="1" applyBorder="1" applyAlignment="1">
      <alignment horizontal="center"/>
    </xf>
    <xf numFmtId="0" fontId="14" fillId="5" borderId="5" xfId="0" applyFont="1" applyFill="1" applyBorder="1"/>
    <xf numFmtId="0" fontId="14" fillId="5" borderId="7" xfId="0" applyFont="1" applyFill="1" applyBorder="1" applyAlignment="1">
      <alignment wrapText="1"/>
    </xf>
    <xf numFmtId="0" fontId="14" fillId="0" borderId="0" xfId="0" applyFont="1" applyAlignment="1">
      <alignment wrapText="1"/>
    </xf>
    <xf numFmtId="0" fontId="30" fillId="5" borderId="13" xfId="0" applyFont="1" applyFill="1" applyBorder="1" applyAlignment="1">
      <alignment vertical="center"/>
    </xf>
    <xf numFmtId="0" fontId="14" fillId="5" borderId="0" xfId="0" applyFont="1" applyFill="1" applyAlignment="1">
      <alignment wrapText="1"/>
    </xf>
    <xf numFmtId="0" fontId="14" fillId="5" borderId="0" xfId="0" applyFont="1" applyFill="1" applyAlignment="1">
      <alignment horizontal="center"/>
    </xf>
    <xf numFmtId="0" fontId="14" fillId="5" borderId="0" xfId="0" applyFont="1" applyFill="1"/>
    <xf numFmtId="0" fontId="14" fillId="5" borderId="14" xfId="0" applyFont="1" applyFill="1" applyBorder="1" applyAlignment="1">
      <alignment wrapText="1"/>
    </xf>
    <xf numFmtId="0" fontId="30" fillId="5" borderId="2" xfId="0" applyFont="1" applyFill="1" applyBorder="1" applyAlignment="1">
      <alignment vertical="center"/>
    </xf>
    <xf numFmtId="0" fontId="14" fillId="5" borderId="3" xfId="0" applyFont="1" applyFill="1" applyBorder="1" applyAlignment="1">
      <alignment wrapText="1"/>
    </xf>
    <xf numFmtId="0" fontId="14" fillId="5" borderId="3" xfId="0" applyFont="1" applyFill="1" applyBorder="1" applyAlignment="1">
      <alignment horizontal="center"/>
    </xf>
    <xf numFmtId="0" fontId="14" fillId="5" borderId="3" xfId="0" applyFont="1" applyFill="1" applyBorder="1"/>
    <xf numFmtId="0" fontId="14" fillId="5" borderId="4" xfId="0" applyFont="1" applyFill="1" applyBorder="1" applyAlignment="1">
      <alignment wrapText="1"/>
    </xf>
    <xf numFmtId="0" fontId="31" fillId="0" borderId="0" xfId="0" applyFont="1"/>
    <xf numFmtId="0" fontId="31" fillId="0" borderId="0" xfId="0" applyFont="1" applyAlignment="1">
      <alignment wrapText="1"/>
    </xf>
    <xf numFmtId="0" fontId="31" fillId="0" borderId="0" xfId="0" applyFont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vertical="center" wrapText="1"/>
    </xf>
    <xf numFmtId="0" fontId="2" fillId="0" borderId="1" xfId="0" quotePrefix="1" applyFont="1" applyBorder="1" applyAlignment="1">
      <alignment vertical="center" wrapText="1"/>
    </xf>
    <xf numFmtId="0" fontId="2" fillId="0" borderId="1" xfId="0" applyFont="1" applyBorder="1"/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horizontal="left" vertical="center" wrapText="1"/>
    </xf>
    <xf numFmtId="0" fontId="2" fillId="6" borderId="9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6" borderId="9" xfId="0" applyFont="1" applyFill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8" fillId="6" borderId="9" xfId="0" quotePrefix="1" applyFont="1" applyFill="1" applyBorder="1" applyAlignment="1">
      <alignment vertical="center"/>
    </xf>
    <xf numFmtId="16" fontId="2" fillId="0" borderId="1" xfId="0" quotePrefix="1" applyNumberFormat="1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0" fontId="11" fillId="0" borderId="0" xfId="0" applyFont="1" applyAlignment="1">
      <alignment horizontal="justify" vertical="center"/>
    </xf>
    <xf numFmtId="0" fontId="36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8" fillId="0" borderId="0" xfId="0" applyFont="1"/>
    <xf numFmtId="0" fontId="14" fillId="0" borderId="0" xfId="0" applyFont="1" applyAlignment="1">
      <alignment horizontal="center" vertical="center"/>
    </xf>
    <xf numFmtId="0" fontId="22" fillId="0" borderId="0" xfId="0" applyFont="1" applyAlignment="1">
      <alignment wrapText="1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3" fillId="0" borderId="0" xfId="2" applyFont="1" applyAlignment="1" applyProtection="1">
      <alignment horizontal="right"/>
    </xf>
    <xf numFmtId="0" fontId="4" fillId="4" borderId="6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4" fillId="4" borderId="7" xfId="1" applyFont="1" applyFill="1" applyBorder="1" applyAlignment="1">
      <alignment horizontal="center"/>
    </xf>
    <xf numFmtId="0" fontId="5" fillId="4" borderId="2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0" borderId="5" xfId="0" applyFont="1" applyBorder="1" applyAlignment="1">
      <alignment horizontal="left" vertical="center"/>
    </xf>
    <xf numFmtId="0" fontId="10" fillId="0" borderId="3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7" borderId="10" xfId="0" applyFont="1" applyFill="1" applyBorder="1" applyAlignment="1">
      <alignment horizontal="left"/>
    </xf>
    <xf numFmtId="0" fontId="1" fillId="7" borderId="11" xfId="0" applyFont="1" applyFill="1" applyBorder="1" applyAlignment="1">
      <alignment horizontal="left"/>
    </xf>
    <xf numFmtId="0" fontId="1" fillId="7" borderId="12" xfId="0" applyFont="1" applyFill="1" applyBorder="1" applyAlignment="1">
      <alignment horizontal="left"/>
    </xf>
    <xf numFmtId="0" fontId="4" fillId="5" borderId="6" xfId="1" applyFont="1" applyFill="1" applyBorder="1" applyAlignment="1">
      <alignment horizontal="center"/>
    </xf>
    <xf numFmtId="0" fontId="4" fillId="5" borderId="5" xfId="1" applyFont="1" applyFill="1" applyBorder="1" applyAlignment="1">
      <alignment horizontal="center"/>
    </xf>
    <xf numFmtId="0" fontId="4" fillId="5" borderId="7" xfId="1" applyFont="1" applyFill="1" applyBorder="1" applyAlignment="1">
      <alignment horizontal="center"/>
    </xf>
    <xf numFmtId="0" fontId="5" fillId="5" borderId="2" xfId="1" applyFont="1" applyFill="1" applyBorder="1" applyAlignment="1">
      <alignment horizontal="center"/>
    </xf>
    <xf numFmtId="0" fontId="5" fillId="5" borderId="3" xfId="1" applyFont="1" applyFill="1" applyBorder="1" applyAlignment="1">
      <alignment horizontal="center"/>
    </xf>
    <xf numFmtId="0" fontId="5" fillId="5" borderId="4" xfId="1" applyFont="1" applyFill="1" applyBorder="1" applyAlignment="1">
      <alignment horizontal="center"/>
    </xf>
    <xf numFmtId="0" fontId="4" fillId="4" borderId="6" xfId="1" applyFont="1" applyFill="1" applyBorder="1" applyAlignment="1">
      <alignment horizontal="center" wrapText="1"/>
    </xf>
    <xf numFmtId="0" fontId="4" fillId="4" borderId="5" xfId="1" applyFont="1" applyFill="1" applyBorder="1" applyAlignment="1">
      <alignment horizontal="center" wrapText="1"/>
    </xf>
    <xf numFmtId="0" fontId="4" fillId="4" borderId="7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2" fillId="0" borderId="0" xfId="0" applyFont="1" applyAlignment="1">
      <alignment vertical="center"/>
    </xf>
  </cellXfs>
  <cellStyles count="3">
    <cellStyle name="Hivatkozás" xfId="2" builtinId="8"/>
    <cellStyle name="Jelölőszín 2" xfId="1" builtinId="3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éma">
  <a:themeElements>
    <a:clrScheme name="Áramlás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tti.uni-miskolc.hu/adatlapok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1:L86"/>
  <sheetViews>
    <sheetView tabSelected="1" zoomScaleNormal="100" workbookViewId="0">
      <selection activeCell="C6" sqref="C6"/>
    </sheetView>
  </sheetViews>
  <sheetFormatPr defaultColWidth="9.140625" defaultRowHeight="16.5" x14ac:dyDescent="0.3"/>
  <cols>
    <col min="1" max="1" width="12.42578125" style="12" customWidth="1"/>
    <col min="2" max="2" width="38" style="20" customWidth="1"/>
    <col min="3" max="3" width="11.140625" style="12" customWidth="1"/>
    <col min="4" max="4" width="13.140625" style="19" bestFit="1" customWidth="1"/>
    <col min="5" max="5" width="7.140625" style="65" customWidth="1"/>
    <col min="6" max="6" width="27.85546875" style="26" customWidth="1"/>
    <col min="7" max="7" width="16.5703125" style="12" customWidth="1"/>
    <col min="8" max="8" width="18.5703125" style="60" customWidth="1"/>
    <col min="9" max="9" width="10" style="12" hidden="1" customWidth="1"/>
    <col min="10" max="10" width="0" style="12" hidden="1" customWidth="1"/>
    <col min="11" max="16384" width="9.140625" style="12"/>
  </cols>
  <sheetData>
    <row r="1" spans="1:10" ht="17.25" x14ac:dyDescent="0.35">
      <c r="A1" s="175" t="s">
        <v>160</v>
      </c>
      <c r="B1" s="175"/>
    </row>
    <row r="2" spans="1:10" ht="21" customHeight="1" x14ac:dyDescent="0.4">
      <c r="A2" s="181" t="s">
        <v>19</v>
      </c>
      <c r="B2" s="182"/>
      <c r="C2" s="182"/>
      <c r="D2" s="182"/>
      <c r="E2" s="182"/>
      <c r="F2" s="182"/>
      <c r="G2" s="182"/>
      <c r="H2" s="183"/>
      <c r="I2" s="72">
        <v>10</v>
      </c>
    </row>
    <row r="3" spans="1:10" ht="21" customHeight="1" x14ac:dyDescent="0.4">
      <c r="A3" s="184" t="s">
        <v>110</v>
      </c>
      <c r="B3" s="185"/>
      <c r="C3" s="185"/>
      <c r="D3" s="185"/>
      <c r="E3" s="185"/>
      <c r="F3" s="185"/>
      <c r="G3" s="185"/>
      <c r="H3" s="186"/>
    </row>
    <row r="4" spans="1:10" s="24" customFormat="1" x14ac:dyDescent="0.25">
      <c r="A4" s="6" t="s">
        <v>0</v>
      </c>
      <c r="B4" s="23" t="s">
        <v>1</v>
      </c>
      <c r="C4" s="6" t="s">
        <v>2</v>
      </c>
      <c r="D4" s="6" t="s">
        <v>3</v>
      </c>
      <c r="E4" s="41" t="s">
        <v>15</v>
      </c>
      <c r="F4" s="23" t="s">
        <v>4</v>
      </c>
      <c r="G4" s="6" t="s">
        <v>5</v>
      </c>
      <c r="H4" s="40" t="s">
        <v>13</v>
      </c>
    </row>
    <row r="5" spans="1:10" x14ac:dyDescent="0.3">
      <c r="A5" s="190" t="s">
        <v>10</v>
      </c>
      <c r="B5" s="190"/>
      <c r="C5" s="190"/>
      <c r="D5" s="190"/>
      <c r="E5" s="190"/>
      <c r="F5" s="190"/>
      <c r="G5" s="190"/>
      <c r="H5" s="190"/>
    </row>
    <row r="6" spans="1:10" s="105" customFormat="1" ht="21" customHeight="1" x14ac:dyDescent="0.35">
      <c r="A6" s="73" t="s">
        <v>7</v>
      </c>
      <c r="B6" s="44" t="s">
        <v>65</v>
      </c>
      <c r="C6" s="44" t="s">
        <v>152</v>
      </c>
      <c r="D6" s="44" t="s">
        <v>22</v>
      </c>
      <c r="E6" s="62">
        <v>2</v>
      </c>
      <c r="F6" s="74" t="s">
        <v>89</v>
      </c>
      <c r="G6" s="74" t="s">
        <v>136</v>
      </c>
      <c r="H6" s="104"/>
    </row>
    <row r="7" spans="1:10" s="105" customFormat="1" ht="21" customHeight="1" x14ac:dyDescent="0.35">
      <c r="A7" s="29" t="s">
        <v>8</v>
      </c>
      <c r="B7" s="30" t="s">
        <v>68</v>
      </c>
      <c r="C7" s="2" t="s">
        <v>153</v>
      </c>
      <c r="D7" s="9" t="s">
        <v>21</v>
      </c>
      <c r="E7" s="42">
        <v>3</v>
      </c>
      <c r="F7" s="39" t="s">
        <v>16</v>
      </c>
      <c r="G7" s="74" t="s">
        <v>137</v>
      </c>
      <c r="H7" s="104"/>
    </row>
    <row r="8" spans="1:10" ht="30" x14ac:dyDescent="0.3">
      <c r="A8" s="29" t="s">
        <v>94</v>
      </c>
      <c r="B8" s="31" t="s">
        <v>32</v>
      </c>
      <c r="C8" s="7" t="s">
        <v>153</v>
      </c>
      <c r="D8" s="7" t="s">
        <v>33</v>
      </c>
      <c r="E8" s="42">
        <v>3</v>
      </c>
      <c r="F8" s="7" t="s">
        <v>66</v>
      </c>
      <c r="G8" s="74" t="s">
        <v>137</v>
      </c>
      <c r="H8" s="57" t="s">
        <v>87</v>
      </c>
    </row>
    <row r="9" spans="1:10" ht="30" x14ac:dyDescent="0.3">
      <c r="A9" s="29" t="s">
        <v>95</v>
      </c>
      <c r="B9" s="31" t="s">
        <v>23</v>
      </c>
      <c r="C9" s="7" t="s">
        <v>152</v>
      </c>
      <c r="D9" s="21" t="s">
        <v>27</v>
      </c>
      <c r="E9" s="42">
        <v>2</v>
      </c>
      <c r="F9" s="45" t="s">
        <v>66</v>
      </c>
      <c r="G9" s="74" t="s">
        <v>137</v>
      </c>
      <c r="H9" s="57"/>
    </row>
    <row r="10" spans="1:10" x14ac:dyDescent="0.3">
      <c r="A10" s="190" t="s">
        <v>11</v>
      </c>
      <c r="B10" s="190"/>
      <c r="C10" s="190"/>
      <c r="D10" s="190"/>
      <c r="E10" s="190"/>
      <c r="F10" s="190"/>
      <c r="G10" s="190"/>
      <c r="H10" s="190"/>
    </row>
    <row r="11" spans="1:10" s="75" customFormat="1" ht="40.5" x14ac:dyDescent="0.3">
      <c r="A11" s="73" t="s">
        <v>6</v>
      </c>
      <c r="B11" s="74" t="s">
        <v>24</v>
      </c>
      <c r="C11" s="45" t="s">
        <v>153</v>
      </c>
      <c r="D11" s="45" t="s">
        <v>28</v>
      </c>
      <c r="E11" s="62">
        <v>3</v>
      </c>
      <c r="F11" s="45" t="s">
        <v>31</v>
      </c>
      <c r="G11" s="45" t="s">
        <v>138</v>
      </c>
      <c r="H11" s="76" t="s">
        <v>134</v>
      </c>
      <c r="I11" s="154">
        <f>17+9+5+5+10</f>
        <v>46</v>
      </c>
    </row>
    <row r="12" spans="1:10" s="105" customFormat="1" ht="17.25" x14ac:dyDescent="0.35">
      <c r="A12" s="103" t="s">
        <v>6</v>
      </c>
      <c r="B12" s="91" t="s">
        <v>100</v>
      </c>
      <c r="C12" s="92" t="s">
        <v>152</v>
      </c>
      <c r="D12" s="93"/>
      <c r="E12" s="94">
        <v>0</v>
      </c>
      <c r="F12" s="95" t="s">
        <v>97</v>
      </c>
      <c r="G12" s="98"/>
      <c r="H12" s="104" t="s">
        <v>98</v>
      </c>
    </row>
    <row r="13" spans="1:10" ht="30" x14ac:dyDescent="0.3">
      <c r="A13" s="29" t="s">
        <v>7</v>
      </c>
      <c r="B13" s="31" t="s">
        <v>26</v>
      </c>
      <c r="C13" s="7" t="s">
        <v>153</v>
      </c>
      <c r="D13" s="7" t="s">
        <v>30</v>
      </c>
      <c r="E13" s="42">
        <v>3</v>
      </c>
      <c r="F13" s="2" t="s">
        <v>69</v>
      </c>
      <c r="G13" s="7" t="s">
        <v>155</v>
      </c>
      <c r="H13" s="57" t="s">
        <v>88</v>
      </c>
      <c r="I13" s="154">
        <v>15</v>
      </c>
    </row>
    <row r="14" spans="1:10" ht="30" x14ac:dyDescent="0.3">
      <c r="A14" s="29" t="s">
        <v>8</v>
      </c>
      <c r="B14" s="31" t="s">
        <v>25</v>
      </c>
      <c r="C14" s="7" t="s">
        <v>153</v>
      </c>
      <c r="D14" s="33" t="s">
        <v>29</v>
      </c>
      <c r="E14" s="42">
        <v>3</v>
      </c>
      <c r="F14" s="7" t="s">
        <v>113</v>
      </c>
      <c r="G14" s="45" t="s">
        <v>138</v>
      </c>
      <c r="H14" s="57" t="s">
        <v>108</v>
      </c>
      <c r="I14" s="154">
        <f>10+16+10</f>
        <v>36</v>
      </c>
      <c r="J14" s="33"/>
    </row>
    <row r="15" spans="1:10" ht="27" x14ac:dyDescent="0.3">
      <c r="A15" s="29" t="s">
        <v>9</v>
      </c>
      <c r="B15" s="30" t="s">
        <v>71</v>
      </c>
      <c r="C15" s="2" t="s">
        <v>153</v>
      </c>
      <c r="D15" s="2" t="s">
        <v>80</v>
      </c>
      <c r="E15" s="42">
        <v>3</v>
      </c>
      <c r="F15" s="31" t="s">
        <v>69</v>
      </c>
      <c r="G15" s="45" t="s">
        <v>138</v>
      </c>
      <c r="H15" s="57" t="s">
        <v>88</v>
      </c>
      <c r="I15" s="154">
        <v>15</v>
      </c>
    </row>
    <row r="16" spans="1:10" x14ac:dyDescent="0.3">
      <c r="A16" s="120" t="s">
        <v>91</v>
      </c>
      <c r="B16" s="114"/>
      <c r="C16" s="115"/>
      <c r="D16" s="115"/>
      <c r="E16" s="116"/>
      <c r="F16" s="117"/>
      <c r="G16" s="118"/>
      <c r="H16" s="119"/>
    </row>
    <row r="17" spans="1:9" x14ac:dyDescent="0.3">
      <c r="A17" s="103" t="s">
        <v>8</v>
      </c>
      <c r="B17" s="91" t="s">
        <v>100</v>
      </c>
      <c r="C17" s="92" t="s">
        <v>152</v>
      </c>
      <c r="D17" s="93"/>
      <c r="E17" s="94">
        <v>0</v>
      </c>
      <c r="F17" s="95" t="s">
        <v>97</v>
      </c>
      <c r="G17" s="98"/>
      <c r="H17" s="104" t="s">
        <v>98</v>
      </c>
    </row>
    <row r="18" spans="1:9" x14ac:dyDescent="0.3">
      <c r="A18" s="190" t="s">
        <v>12</v>
      </c>
      <c r="B18" s="190"/>
      <c r="C18" s="190"/>
      <c r="D18" s="190"/>
      <c r="E18" s="190"/>
      <c r="F18" s="190"/>
      <c r="G18" s="190"/>
      <c r="H18" s="190"/>
    </row>
    <row r="19" spans="1:9" ht="54" x14ac:dyDescent="0.3">
      <c r="A19" s="32" t="s">
        <v>18</v>
      </c>
      <c r="B19" s="30" t="s">
        <v>82</v>
      </c>
      <c r="C19" s="2" t="s">
        <v>85</v>
      </c>
      <c r="D19" s="2" t="s">
        <v>84</v>
      </c>
      <c r="E19" s="42">
        <v>0</v>
      </c>
      <c r="F19" s="7" t="s">
        <v>140</v>
      </c>
      <c r="G19" s="7" t="s">
        <v>139</v>
      </c>
      <c r="H19" s="57" t="s">
        <v>102</v>
      </c>
    </row>
    <row r="20" spans="1:9" s="18" customFormat="1" ht="42.75" x14ac:dyDescent="0.25">
      <c r="A20" s="22" t="s">
        <v>6</v>
      </c>
      <c r="B20" s="30" t="s">
        <v>63</v>
      </c>
      <c r="C20" s="2" t="s">
        <v>153</v>
      </c>
      <c r="D20" s="2" t="s">
        <v>62</v>
      </c>
      <c r="E20" s="42">
        <v>3</v>
      </c>
      <c r="F20" s="31" t="s">
        <v>86</v>
      </c>
      <c r="G20" s="66" t="s">
        <v>130</v>
      </c>
      <c r="H20" s="57" t="s">
        <v>93</v>
      </c>
    </row>
    <row r="21" spans="1:9" s="4" customFormat="1" ht="17.25" x14ac:dyDescent="0.3">
      <c r="A21" s="11" t="s">
        <v>61</v>
      </c>
      <c r="B21" s="5"/>
      <c r="C21" s="17"/>
      <c r="D21" s="17"/>
      <c r="E21" s="61"/>
      <c r="F21" s="5"/>
      <c r="G21" s="17"/>
      <c r="H21" s="54"/>
    </row>
    <row r="22" spans="1:9" customFormat="1" ht="17.25" x14ac:dyDescent="0.25">
      <c r="A22" s="176" t="s">
        <v>67</v>
      </c>
      <c r="B22" s="176"/>
      <c r="C22" s="176"/>
      <c r="D22" s="176"/>
      <c r="E22" s="176"/>
      <c r="F22" s="176"/>
      <c r="G22" s="176"/>
      <c r="H22" s="176"/>
    </row>
    <row r="23" spans="1:9" s="4" customFormat="1" ht="17.25" customHeight="1" x14ac:dyDescent="0.3">
      <c r="A23" s="191" t="s">
        <v>101</v>
      </c>
      <c r="B23" s="191"/>
      <c r="C23" s="191"/>
      <c r="D23" s="191"/>
      <c r="E23" s="191"/>
      <c r="F23" s="191"/>
      <c r="G23" s="191"/>
      <c r="H23" s="191"/>
    </row>
    <row r="24" spans="1:9" s="77" customFormat="1" ht="15" x14ac:dyDescent="0.3">
      <c r="A24" s="121" t="s">
        <v>119</v>
      </c>
      <c r="B24" s="122"/>
      <c r="C24" s="123"/>
      <c r="D24" s="124"/>
      <c r="E24" s="124"/>
      <c r="F24" s="124"/>
      <c r="G24" s="125"/>
      <c r="H24" s="126"/>
    </row>
    <row r="25" spans="1:9" s="77" customFormat="1" ht="15" x14ac:dyDescent="0.3">
      <c r="A25" s="127" t="s">
        <v>120</v>
      </c>
      <c r="B25" s="128"/>
      <c r="C25" s="129"/>
      <c r="D25" s="130"/>
      <c r="E25" s="130"/>
      <c r="F25" s="130"/>
      <c r="G25" s="131"/>
      <c r="H25" s="126"/>
    </row>
    <row r="26" spans="1:9" s="77" customFormat="1" ht="15" x14ac:dyDescent="0.3">
      <c r="A26" s="127" t="s">
        <v>121</v>
      </c>
      <c r="B26" s="128"/>
      <c r="C26" s="129"/>
      <c r="D26" s="130"/>
      <c r="E26" s="130"/>
      <c r="F26" s="130"/>
      <c r="G26" s="131"/>
      <c r="H26" s="126"/>
    </row>
    <row r="27" spans="1:9" s="77" customFormat="1" ht="15" x14ac:dyDescent="0.3">
      <c r="A27" s="132" t="s">
        <v>122</v>
      </c>
      <c r="B27" s="133"/>
      <c r="C27" s="134"/>
      <c r="D27" s="135"/>
      <c r="E27" s="135"/>
      <c r="F27" s="135"/>
      <c r="G27" s="136"/>
      <c r="H27" s="126"/>
    </row>
    <row r="28" spans="1:9" s="137" customFormat="1" ht="15" x14ac:dyDescent="0.3">
      <c r="A28" s="137" t="s">
        <v>123</v>
      </c>
      <c r="B28" s="138"/>
      <c r="C28" s="139"/>
      <c r="G28" s="138"/>
      <c r="H28" s="138"/>
    </row>
    <row r="29" spans="1:9" s="52" customFormat="1" ht="21" x14ac:dyDescent="0.4">
      <c r="A29" s="187" t="s">
        <v>19</v>
      </c>
      <c r="B29" s="188"/>
      <c r="C29" s="188"/>
      <c r="D29" s="188"/>
      <c r="E29" s="188"/>
      <c r="F29" s="188"/>
      <c r="G29" s="188"/>
      <c r="H29" s="189"/>
      <c r="I29" s="147">
        <v>9</v>
      </c>
    </row>
    <row r="30" spans="1:9" s="8" customFormat="1" ht="21" x14ac:dyDescent="0.4">
      <c r="A30" s="170" t="s">
        <v>111</v>
      </c>
      <c r="B30" s="171"/>
      <c r="C30" s="171"/>
      <c r="D30" s="171"/>
      <c r="E30" s="171"/>
      <c r="F30" s="171"/>
      <c r="G30" s="171"/>
      <c r="H30" s="172"/>
    </row>
    <row r="31" spans="1:9" s="8" customFormat="1" ht="18" x14ac:dyDescent="0.35">
      <c r="A31" s="1" t="s">
        <v>0</v>
      </c>
      <c r="B31" s="3" t="s">
        <v>1</v>
      </c>
      <c r="C31" s="1" t="s">
        <v>2</v>
      </c>
      <c r="D31" s="6" t="s">
        <v>3</v>
      </c>
      <c r="E31" s="41" t="s">
        <v>15</v>
      </c>
      <c r="F31" s="23" t="s">
        <v>4</v>
      </c>
      <c r="G31" s="1" t="s">
        <v>5</v>
      </c>
      <c r="H31" s="55" t="s">
        <v>13</v>
      </c>
    </row>
    <row r="32" spans="1:9" s="8" customFormat="1" ht="15" customHeight="1" x14ac:dyDescent="0.35">
      <c r="A32" s="178" t="s">
        <v>118</v>
      </c>
      <c r="B32" s="179"/>
      <c r="C32" s="179"/>
      <c r="D32" s="179"/>
      <c r="E32" s="179"/>
      <c r="F32" s="179"/>
      <c r="G32" s="179"/>
      <c r="H32" s="180"/>
    </row>
    <row r="33" spans="1:10" s="97" customFormat="1" ht="19.149999999999999" customHeight="1" x14ac:dyDescent="0.4">
      <c r="A33" s="90" t="s">
        <v>106</v>
      </c>
      <c r="B33" s="91" t="s">
        <v>105</v>
      </c>
      <c r="C33" s="92" t="s">
        <v>152</v>
      </c>
      <c r="D33" s="98"/>
      <c r="E33" s="94">
        <v>0</v>
      </c>
      <c r="F33" s="95" t="s">
        <v>97</v>
      </c>
      <c r="G33" s="92"/>
      <c r="H33" s="96" t="s">
        <v>99</v>
      </c>
      <c r="I33" s="154"/>
    </row>
    <row r="34" spans="1:10" s="4" customFormat="1" ht="15" customHeight="1" x14ac:dyDescent="0.3">
      <c r="A34" s="177" t="s">
        <v>14</v>
      </c>
      <c r="B34" s="177"/>
      <c r="C34" s="177"/>
      <c r="D34" s="177"/>
      <c r="E34" s="177"/>
      <c r="F34" s="177"/>
      <c r="G34" s="177"/>
      <c r="H34" s="177"/>
      <c r="I34" s="154"/>
    </row>
    <row r="35" spans="1:10" s="4" customFormat="1" ht="24" customHeight="1" x14ac:dyDescent="0.3">
      <c r="A35" s="47" t="s">
        <v>18</v>
      </c>
      <c r="B35" s="43"/>
      <c r="C35" s="44"/>
      <c r="D35" s="44"/>
      <c r="E35" s="62"/>
      <c r="F35" s="44"/>
      <c r="G35" s="44"/>
      <c r="H35" s="56"/>
      <c r="I35" s="154"/>
    </row>
    <row r="36" spans="1:10" s="89" customFormat="1" ht="24.75" customHeight="1" x14ac:dyDescent="0.25">
      <c r="A36" s="83" t="s">
        <v>6</v>
      </c>
      <c r="B36" s="84" t="s">
        <v>104</v>
      </c>
      <c r="C36" s="85" t="s">
        <v>152</v>
      </c>
      <c r="D36" s="86"/>
      <c r="E36" s="87">
        <v>0</v>
      </c>
      <c r="F36" s="84" t="s">
        <v>97</v>
      </c>
      <c r="G36" s="86"/>
      <c r="H36" s="88" t="s">
        <v>98</v>
      </c>
      <c r="I36" s="154"/>
    </row>
    <row r="37" spans="1:10" s="4" customFormat="1" ht="36.75" customHeight="1" x14ac:dyDescent="0.3">
      <c r="A37" s="22" t="s">
        <v>7</v>
      </c>
      <c r="B37" s="30" t="s">
        <v>36</v>
      </c>
      <c r="C37" s="2" t="s">
        <v>153</v>
      </c>
      <c r="D37" s="2" t="s">
        <v>39</v>
      </c>
      <c r="E37" s="42">
        <v>3</v>
      </c>
      <c r="F37" s="2" t="s">
        <v>96</v>
      </c>
      <c r="G37" s="31" t="s">
        <v>156</v>
      </c>
      <c r="H37" s="69" t="s">
        <v>64</v>
      </c>
      <c r="I37" s="154">
        <v>14</v>
      </c>
    </row>
    <row r="38" spans="1:10" s="4" customFormat="1" ht="15" x14ac:dyDescent="0.3">
      <c r="A38" s="22" t="s">
        <v>8</v>
      </c>
      <c r="B38" s="30" t="s">
        <v>34</v>
      </c>
      <c r="C38" s="2" t="s">
        <v>153</v>
      </c>
      <c r="D38" s="2" t="s">
        <v>35</v>
      </c>
      <c r="E38" s="42">
        <v>3</v>
      </c>
      <c r="F38" s="2" t="s">
        <v>31</v>
      </c>
      <c r="G38" s="143" t="s">
        <v>157</v>
      </c>
      <c r="H38" s="143"/>
      <c r="I38" s="154"/>
    </row>
    <row r="39" spans="1:10" s="52" customFormat="1" ht="15" x14ac:dyDescent="0.3">
      <c r="A39" s="142" t="s">
        <v>9</v>
      </c>
      <c r="B39" s="30" t="s">
        <v>38</v>
      </c>
      <c r="C39" s="2" t="s">
        <v>152</v>
      </c>
      <c r="D39" s="2" t="s">
        <v>41</v>
      </c>
      <c r="E39" s="42">
        <v>3</v>
      </c>
      <c r="F39" s="2" t="s">
        <v>114</v>
      </c>
      <c r="G39" s="143" t="s">
        <v>157</v>
      </c>
      <c r="H39" s="53"/>
      <c r="I39" s="154"/>
    </row>
    <row r="40" spans="1:10" s="4" customFormat="1" ht="15" customHeight="1" x14ac:dyDescent="0.3">
      <c r="A40" s="177" t="s">
        <v>91</v>
      </c>
      <c r="B40" s="177"/>
      <c r="C40" s="177"/>
      <c r="D40" s="177"/>
      <c r="E40" s="177"/>
      <c r="F40" s="177"/>
      <c r="G40" s="177"/>
      <c r="H40" s="177"/>
      <c r="I40" s="154"/>
    </row>
    <row r="41" spans="1:10" s="77" customFormat="1" ht="27.95" customHeight="1" x14ac:dyDescent="0.3">
      <c r="A41" s="78" t="s">
        <v>18</v>
      </c>
      <c r="B41" s="79" t="s">
        <v>73</v>
      </c>
      <c r="C41" s="80" t="s">
        <v>153</v>
      </c>
      <c r="D41" s="80" t="s">
        <v>44</v>
      </c>
      <c r="E41" s="81">
        <v>3</v>
      </c>
      <c r="F41" s="80" t="s">
        <v>90</v>
      </c>
      <c r="G41" s="45" t="s">
        <v>141</v>
      </c>
      <c r="H41" s="82" t="s">
        <v>81</v>
      </c>
      <c r="I41" s="154">
        <f>13+9+5</f>
        <v>27</v>
      </c>
    </row>
    <row r="42" spans="1:10" s="102" customFormat="1" ht="27.95" customHeight="1" x14ac:dyDescent="0.3">
      <c r="A42" s="99" t="s">
        <v>106</v>
      </c>
      <c r="B42" s="100" t="s">
        <v>105</v>
      </c>
      <c r="C42" s="100" t="s">
        <v>152</v>
      </c>
      <c r="D42" s="98"/>
      <c r="E42" s="94">
        <v>0</v>
      </c>
      <c r="F42" s="95" t="s">
        <v>97</v>
      </c>
      <c r="G42" s="92"/>
      <c r="H42" s="101" t="s">
        <v>99</v>
      </c>
      <c r="I42" s="154"/>
    </row>
    <row r="43" spans="1:10" s="4" customFormat="1" ht="27.95" customHeight="1" x14ac:dyDescent="0.3">
      <c r="A43" s="48" t="s">
        <v>6</v>
      </c>
      <c r="B43" s="49" t="s">
        <v>72</v>
      </c>
      <c r="C43" s="50" t="s">
        <v>153</v>
      </c>
      <c r="D43" s="50" t="s">
        <v>43</v>
      </c>
      <c r="E43" s="63">
        <v>3</v>
      </c>
      <c r="F43" s="49" t="s">
        <v>107</v>
      </c>
      <c r="G43" s="50" t="s">
        <v>141</v>
      </c>
      <c r="H43" s="70" t="s">
        <v>125</v>
      </c>
      <c r="I43" s="154">
        <f>9+5+17</f>
        <v>31</v>
      </c>
    </row>
    <row r="44" spans="1:10" s="4" customFormat="1" ht="27.95" customHeight="1" x14ac:dyDescent="0.3">
      <c r="A44" s="48" t="s">
        <v>7</v>
      </c>
      <c r="B44" s="30" t="s">
        <v>37</v>
      </c>
      <c r="C44" s="30" t="s">
        <v>152</v>
      </c>
      <c r="D44" s="30" t="s">
        <v>40</v>
      </c>
      <c r="E44" s="155">
        <v>3</v>
      </c>
      <c r="F44" s="30" t="s">
        <v>96</v>
      </c>
      <c r="G44" s="50" t="s">
        <v>141</v>
      </c>
      <c r="H44" s="70"/>
      <c r="I44" s="154"/>
    </row>
    <row r="45" spans="1:10" s="4" customFormat="1" ht="27.95" customHeight="1" x14ac:dyDescent="0.3">
      <c r="A45" s="110" t="s">
        <v>8</v>
      </c>
      <c r="B45" s="100" t="s">
        <v>104</v>
      </c>
      <c r="C45" s="111" t="s">
        <v>152</v>
      </c>
      <c r="D45" s="112"/>
      <c r="E45" s="94">
        <v>0</v>
      </c>
      <c r="F45" s="100" t="s">
        <v>97</v>
      </c>
      <c r="G45" s="112"/>
      <c r="H45" s="113" t="s">
        <v>98</v>
      </c>
      <c r="I45" s="154"/>
    </row>
    <row r="46" spans="1:10" s="158" customFormat="1" ht="33.75" customHeight="1" x14ac:dyDescent="0.25">
      <c r="A46" s="144" t="s">
        <v>126</v>
      </c>
      <c r="B46" s="144" t="s">
        <v>142</v>
      </c>
      <c r="C46" s="144" t="s">
        <v>152</v>
      </c>
      <c r="D46" s="144" t="s">
        <v>132</v>
      </c>
      <c r="E46" s="145">
        <v>4</v>
      </c>
      <c r="F46" s="144" t="s">
        <v>127</v>
      </c>
      <c r="G46" s="156" t="s">
        <v>143</v>
      </c>
      <c r="H46" s="144" t="s">
        <v>144</v>
      </c>
      <c r="I46" s="157"/>
      <c r="J46" s="157"/>
    </row>
    <row r="47" spans="1:10" s="4" customFormat="1" ht="15" x14ac:dyDescent="0.3">
      <c r="A47" s="177" t="s">
        <v>12</v>
      </c>
      <c r="B47" s="177"/>
      <c r="C47" s="177"/>
      <c r="D47" s="177"/>
      <c r="E47" s="177"/>
      <c r="F47" s="177"/>
      <c r="G47" s="177"/>
      <c r="H47" s="177"/>
      <c r="I47" s="154"/>
    </row>
    <row r="48" spans="1:10" s="10" customFormat="1" ht="20.100000000000001" customHeight="1" x14ac:dyDescent="0.3">
      <c r="A48" s="51" t="s">
        <v>129</v>
      </c>
      <c r="B48" s="148" t="s">
        <v>147</v>
      </c>
      <c r="C48" s="149" t="s">
        <v>153</v>
      </c>
      <c r="D48" s="150" t="s">
        <v>45</v>
      </c>
      <c r="E48" s="151">
        <v>3</v>
      </c>
      <c r="F48" s="150" t="s">
        <v>48</v>
      </c>
      <c r="G48" s="50" t="s">
        <v>137</v>
      </c>
      <c r="H48" s="152" t="s">
        <v>150</v>
      </c>
      <c r="I48" s="154">
        <v>15</v>
      </c>
    </row>
    <row r="49" spans="1:9" s="4" customFormat="1" ht="22.9" customHeight="1" x14ac:dyDescent="0.3">
      <c r="A49" s="29" t="s">
        <v>92</v>
      </c>
      <c r="B49" s="46" t="s">
        <v>83</v>
      </c>
      <c r="C49" s="34" t="s">
        <v>152</v>
      </c>
      <c r="D49" s="34" t="s">
        <v>47</v>
      </c>
      <c r="E49" s="140">
        <v>2</v>
      </c>
      <c r="F49" s="46" t="s">
        <v>107</v>
      </c>
      <c r="G49" s="50" t="s">
        <v>141</v>
      </c>
      <c r="H49" s="141" t="s">
        <v>124</v>
      </c>
      <c r="I49" s="154">
        <f>9+17</f>
        <v>26</v>
      </c>
    </row>
    <row r="50" spans="1:9" s="10" customFormat="1" ht="20.100000000000001" customHeight="1" x14ac:dyDescent="0.3">
      <c r="A50" s="153" t="s">
        <v>131</v>
      </c>
      <c r="B50" s="46" t="s">
        <v>147</v>
      </c>
      <c r="C50" s="2" t="s">
        <v>152</v>
      </c>
      <c r="D50" s="34" t="s">
        <v>46</v>
      </c>
      <c r="E50" s="42">
        <v>3</v>
      </c>
      <c r="F50" s="34" t="s">
        <v>48</v>
      </c>
      <c r="G50" s="34" t="s">
        <v>137</v>
      </c>
      <c r="H50" s="71" t="s">
        <v>149</v>
      </c>
      <c r="I50" s="154"/>
    </row>
    <row r="51" spans="1:9" s="4" customFormat="1" ht="17.25" x14ac:dyDescent="0.3">
      <c r="A51" s="11" t="s">
        <v>61</v>
      </c>
      <c r="B51" s="13"/>
      <c r="C51" s="11"/>
      <c r="D51" s="11"/>
      <c r="E51" s="61"/>
      <c r="F51" s="13"/>
      <c r="G51" s="11"/>
      <c r="H51" s="54"/>
    </row>
    <row r="52" spans="1:9" customFormat="1" ht="17.25" x14ac:dyDescent="0.25">
      <c r="A52" s="176" t="s">
        <v>67</v>
      </c>
      <c r="B52" s="176"/>
      <c r="C52" s="176"/>
      <c r="D52" s="176"/>
      <c r="E52" s="176"/>
      <c r="F52" s="176"/>
      <c r="G52" s="176"/>
      <c r="H52" s="176"/>
    </row>
    <row r="53" spans="1:9" customFormat="1" ht="17.25" x14ac:dyDescent="0.25">
      <c r="A53" s="146" t="s">
        <v>128</v>
      </c>
      <c r="B53" s="11"/>
      <c r="C53" s="11"/>
      <c r="D53" s="11"/>
      <c r="E53" s="11"/>
      <c r="F53" s="11"/>
      <c r="G53" s="11"/>
      <c r="H53" s="11"/>
    </row>
    <row r="54" spans="1:9" ht="13.5" customHeight="1" x14ac:dyDescent="0.3">
      <c r="A54" s="159" t="s">
        <v>145</v>
      </c>
      <c r="B54" s="160"/>
      <c r="C54" s="160"/>
      <c r="D54" s="161"/>
      <c r="E54" s="162"/>
      <c r="F54" s="77"/>
      <c r="G54" s="163"/>
      <c r="H54" s="163"/>
      <c r="I54" s="164"/>
    </row>
    <row r="55" spans="1:9" ht="13.5" customHeight="1" x14ac:dyDescent="0.3">
      <c r="A55" s="159" t="s">
        <v>146</v>
      </c>
      <c r="B55" s="160"/>
      <c r="C55" s="160"/>
      <c r="D55" s="161"/>
      <c r="E55" s="162"/>
      <c r="F55" s="77"/>
      <c r="G55" s="163"/>
      <c r="H55" s="163"/>
      <c r="I55" s="164"/>
    </row>
    <row r="56" spans="1:9" s="4" customFormat="1" ht="15" x14ac:dyDescent="0.3">
      <c r="A56" s="17" t="s">
        <v>148</v>
      </c>
      <c r="B56" s="5"/>
      <c r="C56" s="17"/>
      <c r="D56" s="17"/>
      <c r="E56" s="61"/>
      <c r="F56" s="17"/>
      <c r="G56" s="17"/>
      <c r="H56" s="54"/>
    </row>
    <row r="57" spans="1:9" s="77" customFormat="1" ht="15" x14ac:dyDescent="0.3">
      <c r="A57" s="121" t="s">
        <v>119</v>
      </c>
      <c r="B57" s="122"/>
      <c r="C57" s="123"/>
      <c r="D57" s="124"/>
      <c r="E57" s="124"/>
      <c r="F57" s="124"/>
      <c r="G57" s="125"/>
      <c r="H57" s="126"/>
    </row>
    <row r="58" spans="1:9" s="77" customFormat="1" ht="15" x14ac:dyDescent="0.3">
      <c r="A58" s="127" t="s">
        <v>120</v>
      </c>
      <c r="B58" s="128"/>
      <c r="C58" s="129"/>
      <c r="D58" s="130"/>
      <c r="E58" s="130"/>
      <c r="F58" s="130"/>
      <c r="G58" s="131"/>
      <c r="H58" s="126"/>
    </row>
    <row r="59" spans="1:9" s="77" customFormat="1" ht="15" x14ac:dyDescent="0.3">
      <c r="A59" s="127" t="s">
        <v>121</v>
      </c>
      <c r="B59" s="128"/>
      <c r="C59" s="129"/>
      <c r="D59" s="130"/>
      <c r="E59" s="130"/>
      <c r="F59" s="130"/>
      <c r="G59" s="131"/>
      <c r="H59" s="126"/>
    </row>
    <row r="60" spans="1:9" s="77" customFormat="1" ht="15" x14ac:dyDescent="0.3">
      <c r="A60" s="132" t="s">
        <v>122</v>
      </c>
      <c r="B60" s="133"/>
      <c r="C60" s="134"/>
      <c r="D60" s="135"/>
      <c r="E60" s="135"/>
      <c r="F60" s="135"/>
      <c r="G60" s="136"/>
      <c r="H60" s="126"/>
    </row>
    <row r="61" spans="1:9" s="137" customFormat="1" ht="15" x14ac:dyDescent="0.3">
      <c r="A61" s="137" t="s">
        <v>123</v>
      </c>
      <c r="B61" s="138"/>
      <c r="C61" s="139"/>
      <c r="G61" s="138"/>
      <c r="H61" s="138"/>
    </row>
    <row r="62" spans="1:9" s="4" customFormat="1" ht="20.25" customHeight="1" x14ac:dyDescent="0.4">
      <c r="A62" s="167" t="s">
        <v>19</v>
      </c>
      <c r="B62" s="168"/>
      <c r="C62" s="168"/>
      <c r="D62" s="168"/>
      <c r="E62" s="168"/>
      <c r="F62" s="168"/>
      <c r="G62" s="168"/>
      <c r="H62" s="169"/>
      <c r="I62" s="147">
        <v>11</v>
      </c>
    </row>
    <row r="63" spans="1:9" s="14" customFormat="1" ht="21" x14ac:dyDescent="0.4">
      <c r="A63" s="170" t="s">
        <v>112</v>
      </c>
      <c r="B63" s="171"/>
      <c r="C63" s="171"/>
      <c r="D63" s="171"/>
      <c r="E63" s="171"/>
      <c r="F63" s="171"/>
      <c r="G63" s="171"/>
      <c r="H63" s="172"/>
    </row>
    <row r="64" spans="1:9" ht="17.25" x14ac:dyDescent="0.35">
      <c r="A64" s="15" t="s">
        <v>0</v>
      </c>
      <c r="B64" s="16" t="s">
        <v>1</v>
      </c>
      <c r="C64" s="15" t="s">
        <v>2</v>
      </c>
      <c r="D64" s="27" t="s">
        <v>3</v>
      </c>
      <c r="E64" s="41" t="s">
        <v>15</v>
      </c>
      <c r="F64" s="25" t="s">
        <v>4</v>
      </c>
      <c r="G64" s="15" t="s">
        <v>5</v>
      </c>
      <c r="H64" s="55" t="s">
        <v>13</v>
      </c>
    </row>
    <row r="65" spans="1:12" s="4" customFormat="1" ht="17.25" x14ac:dyDescent="0.35">
      <c r="A65" s="173" t="s">
        <v>10</v>
      </c>
      <c r="B65" s="173"/>
      <c r="C65" s="173"/>
      <c r="D65" s="173"/>
      <c r="E65" s="173"/>
      <c r="F65" s="173"/>
      <c r="G65" s="173"/>
      <c r="H65" s="173"/>
      <c r="I65" s="9"/>
      <c r="J65" s="9"/>
      <c r="K65" s="65"/>
      <c r="L65" s="39"/>
    </row>
    <row r="66" spans="1:12" s="4" customFormat="1" x14ac:dyDescent="0.3">
      <c r="A66" s="67" t="s">
        <v>18</v>
      </c>
      <c r="B66" s="30" t="s">
        <v>76</v>
      </c>
      <c r="C66" s="2" t="s">
        <v>152</v>
      </c>
      <c r="D66" s="2" t="s">
        <v>53</v>
      </c>
      <c r="E66" s="42">
        <v>2</v>
      </c>
      <c r="F66" s="7" t="s">
        <v>31</v>
      </c>
      <c r="G66" s="45" t="s">
        <v>137</v>
      </c>
      <c r="H66" s="68"/>
      <c r="I66" s="65"/>
      <c r="J66" s="39"/>
      <c r="K66" s="65"/>
      <c r="L66" s="39"/>
    </row>
    <row r="67" spans="1:12" s="4" customFormat="1" ht="15" x14ac:dyDescent="0.3">
      <c r="A67" s="29" t="s">
        <v>6</v>
      </c>
      <c r="B67" s="31" t="s">
        <v>74</v>
      </c>
      <c r="C67" s="7" t="s">
        <v>152</v>
      </c>
      <c r="D67" s="7" t="s">
        <v>51</v>
      </c>
      <c r="E67" s="42">
        <v>2</v>
      </c>
      <c r="F67" s="2" t="s">
        <v>96</v>
      </c>
      <c r="G67" s="45" t="s">
        <v>136</v>
      </c>
      <c r="H67" s="57"/>
    </row>
    <row r="68" spans="1:12" x14ac:dyDescent="0.3">
      <c r="A68" s="29" t="s">
        <v>7</v>
      </c>
      <c r="B68" s="30" t="s">
        <v>75</v>
      </c>
      <c r="C68" s="2" t="s">
        <v>153</v>
      </c>
      <c r="D68" s="2" t="s">
        <v>57</v>
      </c>
      <c r="E68" s="42">
        <v>3</v>
      </c>
      <c r="F68" s="7" t="s">
        <v>66</v>
      </c>
      <c r="G68" s="45" t="s">
        <v>139</v>
      </c>
      <c r="H68" s="57"/>
    </row>
    <row r="69" spans="1:12" x14ac:dyDescent="0.3">
      <c r="A69" s="29" t="s">
        <v>103</v>
      </c>
      <c r="B69" s="30" t="s">
        <v>77</v>
      </c>
      <c r="C69" s="2" t="s">
        <v>153</v>
      </c>
      <c r="D69" s="2" t="s">
        <v>55</v>
      </c>
      <c r="E69" s="42">
        <v>3</v>
      </c>
      <c r="F69" s="7" t="s">
        <v>31</v>
      </c>
      <c r="G69" s="45" t="s">
        <v>136</v>
      </c>
      <c r="H69" s="57"/>
    </row>
    <row r="70" spans="1:12" x14ac:dyDescent="0.3">
      <c r="A70" s="22" t="s">
        <v>9</v>
      </c>
      <c r="B70" s="31" t="s">
        <v>117</v>
      </c>
      <c r="C70" s="7" t="s">
        <v>153</v>
      </c>
      <c r="D70" s="7" t="s">
        <v>52</v>
      </c>
      <c r="E70" s="42">
        <v>3</v>
      </c>
      <c r="F70" s="2" t="s">
        <v>114</v>
      </c>
      <c r="G70" s="45" t="s">
        <v>136</v>
      </c>
      <c r="H70" s="57"/>
    </row>
    <row r="71" spans="1:12" s="4" customFormat="1" ht="17.25" x14ac:dyDescent="0.35">
      <c r="A71" s="173" t="s">
        <v>14</v>
      </c>
      <c r="B71" s="173"/>
      <c r="C71" s="173"/>
      <c r="D71" s="173"/>
      <c r="E71" s="173"/>
      <c r="F71" s="173"/>
      <c r="G71" s="173"/>
      <c r="H71" s="173"/>
    </row>
    <row r="72" spans="1:12" s="4" customFormat="1" ht="21.95" customHeight="1" x14ac:dyDescent="0.3">
      <c r="A72" s="28" t="s">
        <v>151</v>
      </c>
      <c r="B72" s="30" t="s">
        <v>49</v>
      </c>
      <c r="C72" s="2" t="s">
        <v>152</v>
      </c>
      <c r="D72" s="2" t="s">
        <v>58</v>
      </c>
      <c r="E72" s="42">
        <v>2</v>
      </c>
      <c r="F72" s="7" t="s">
        <v>115</v>
      </c>
      <c r="G72" s="45" t="s">
        <v>136</v>
      </c>
      <c r="H72" s="107" t="s">
        <v>154</v>
      </c>
    </row>
    <row r="73" spans="1:12" s="4" customFormat="1" ht="33" x14ac:dyDescent="0.3">
      <c r="A73" s="28" t="s">
        <v>116</v>
      </c>
      <c r="B73" s="2" t="s">
        <v>79</v>
      </c>
      <c r="C73" s="2" t="s">
        <v>153</v>
      </c>
      <c r="D73" s="2" t="s">
        <v>59</v>
      </c>
      <c r="E73" s="42">
        <v>3</v>
      </c>
      <c r="F73" s="7" t="s">
        <v>42</v>
      </c>
      <c r="G73" s="106" t="s">
        <v>158</v>
      </c>
      <c r="H73" s="58"/>
    </row>
    <row r="74" spans="1:12" s="4" customFormat="1" ht="33" x14ac:dyDescent="0.3">
      <c r="A74" s="28" t="s">
        <v>8</v>
      </c>
      <c r="B74" s="30" t="s">
        <v>50</v>
      </c>
      <c r="C74" s="2" t="s">
        <v>153</v>
      </c>
      <c r="D74" s="2" t="s">
        <v>60</v>
      </c>
      <c r="E74" s="42">
        <v>3</v>
      </c>
      <c r="F74" s="7" t="s">
        <v>42</v>
      </c>
      <c r="G74" s="106" t="s">
        <v>155</v>
      </c>
      <c r="H74" s="57" t="s">
        <v>133</v>
      </c>
      <c r="I74" s="4">
        <f>11+13</f>
        <v>24</v>
      </c>
    </row>
    <row r="75" spans="1:12" s="4" customFormat="1" ht="33" x14ac:dyDescent="0.3">
      <c r="A75" s="109" t="s">
        <v>9</v>
      </c>
      <c r="B75" s="30" t="s">
        <v>78</v>
      </c>
      <c r="C75" s="2" t="s">
        <v>153</v>
      </c>
      <c r="D75" s="2" t="s">
        <v>56</v>
      </c>
      <c r="E75" s="42">
        <v>3</v>
      </c>
      <c r="F75" s="7" t="s">
        <v>70</v>
      </c>
      <c r="G75" s="165" t="s">
        <v>159</v>
      </c>
      <c r="H75" s="66"/>
    </row>
    <row r="76" spans="1:12" s="4" customFormat="1" ht="27.95" customHeight="1" x14ac:dyDescent="0.3">
      <c r="A76" s="174" t="s">
        <v>61</v>
      </c>
      <c r="B76" s="174"/>
      <c r="C76" s="174"/>
      <c r="D76" s="174"/>
      <c r="E76" s="174"/>
      <c r="F76" s="174"/>
      <c r="G76" s="174"/>
      <c r="H76" s="174"/>
    </row>
    <row r="77" spans="1:12" s="108" customFormat="1" ht="17.25" x14ac:dyDescent="0.3">
      <c r="A77" s="72" t="s">
        <v>135</v>
      </c>
      <c r="B77" s="72"/>
      <c r="C77" s="72"/>
      <c r="D77" s="72"/>
      <c r="E77" s="72"/>
      <c r="F77" s="72"/>
      <c r="G77" s="72"/>
      <c r="H77" s="72"/>
    </row>
    <row r="78" spans="1:12" s="35" customFormat="1" ht="18.75" customHeight="1" x14ac:dyDescent="0.3">
      <c r="A78" s="36" t="s">
        <v>54</v>
      </c>
      <c r="B78" s="37"/>
      <c r="C78" s="36"/>
      <c r="D78" s="36"/>
      <c r="E78" s="64"/>
      <c r="F78" s="37"/>
      <c r="G78" s="36"/>
      <c r="H78" s="59"/>
    </row>
    <row r="79" spans="1:12" s="18" customFormat="1" ht="20.100000000000001" customHeight="1" x14ac:dyDescent="0.25">
      <c r="A79" s="36" t="s">
        <v>20</v>
      </c>
      <c r="B79" s="37"/>
      <c r="C79" s="36"/>
      <c r="D79" s="36"/>
      <c r="E79" s="64"/>
      <c r="F79" s="37"/>
      <c r="G79" s="36"/>
      <c r="H79" s="59"/>
    </row>
    <row r="80" spans="1:12" s="36" customFormat="1" ht="20.100000000000001" customHeight="1" x14ac:dyDescent="0.25">
      <c r="A80" s="36" t="s">
        <v>109</v>
      </c>
      <c r="B80" s="37"/>
      <c r="E80" s="64"/>
      <c r="F80" s="37"/>
      <c r="H80" s="59"/>
    </row>
    <row r="81" spans="1:8" s="36" customFormat="1" ht="15" x14ac:dyDescent="0.3">
      <c r="A81" s="166" t="s">
        <v>17</v>
      </c>
      <c r="B81" s="166"/>
      <c r="C81" s="166"/>
      <c r="D81" s="166"/>
      <c r="E81" s="166"/>
      <c r="F81" s="166"/>
      <c r="G81" s="166"/>
      <c r="H81" s="166"/>
    </row>
    <row r="82" spans="1:8" s="77" customFormat="1" ht="15" x14ac:dyDescent="0.3">
      <c r="A82" s="121" t="s">
        <v>119</v>
      </c>
      <c r="B82" s="122"/>
      <c r="C82" s="123"/>
      <c r="D82" s="124"/>
      <c r="E82" s="124"/>
      <c r="F82" s="124"/>
      <c r="G82" s="125"/>
      <c r="H82" s="126"/>
    </row>
    <row r="83" spans="1:8" s="77" customFormat="1" ht="15" x14ac:dyDescent="0.3">
      <c r="A83" s="127" t="s">
        <v>120</v>
      </c>
      <c r="B83" s="128"/>
      <c r="C83" s="129"/>
      <c r="D83" s="130"/>
      <c r="E83" s="130"/>
      <c r="F83" s="130"/>
      <c r="G83" s="131"/>
      <c r="H83" s="126"/>
    </row>
    <row r="84" spans="1:8" s="77" customFormat="1" ht="15" x14ac:dyDescent="0.3">
      <c r="A84" s="127" t="s">
        <v>121</v>
      </c>
      <c r="B84" s="128"/>
      <c r="C84" s="129"/>
      <c r="D84" s="130"/>
      <c r="E84" s="130"/>
      <c r="F84" s="130"/>
      <c r="G84" s="131"/>
      <c r="H84" s="126"/>
    </row>
    <row r="85" spans="1:8" s="77" customFormat="1" ht="15" x14ac:dyDescent="0.3">
      <c r="A85" s="132" t="s">
        <v>122</v>
      </c>
      <c r="B85" s="133"/>
      <c r="C85" s="134"/>
      <c r="D85" s="135"/>
      <c r="E85" s="135"/>
      <c r="F85" s="135"/>
      <c r="G85" s="136"/>
      <c r="H85" s="126"/>
    </row>
    <row r="86" spans="1:8" s="137" customFormat="1" ht="15" x14ac:dyDescent="0.3">
      <c r="A86" s="137" t="s">
        <v>123</v>
      </c>
      <c r="B86" s="138"/>
      <c r="C86" s="139"/>
      <c r="G86" s="138"/>
      <c r="H86" s="138"/>
    </row>
  </sheetData>
  <sheetProtection algorithmName="SHA-512" hashValue="HwlD1y3EuW6JPQzADdNBSzh2AifQCwggJ4isQTMo1zxffP5+YICs74PEjs2QL8S007Nk49AaBknblGmsFPtjsg==" saltValue="tCW8swWy6nsIJKWSmVe+IQ==" spinCount="100000" sheet="1" objects="1" scenarios="1"/>
  <mergeCells count="21">
    <mergeCell ref="A1:B1"/>
    <mergeCell ref="A52:H52"/>
    <mergeCell ref="A22:H22"/>
    <mergeCell ref="A47:H47"/>
    <mergeCell ref="A34:H34"/>
    <mergeCell ref="A40:H40"/>
    <mergeCell ref="A32:H32"/>
    <mergeCell ref="A2:H2"/>
    <mergeCell ref="A3:H3"/>
    <mergeCell ref="A29:H29"/>
    <mergeCell ref="A30:H30"/>
    <mergeCell ref="A5:H5"/>
    <mergeCell ref="A10:H10"/>
    <mergeCell ref="A18:H18"/>
    <mergeCell ref="A23:H23"/>
    <mergeCell ref="A81:H81"/>
    <mergeCell ref="A62:H62"/>
    <mergeCell ref="A63:H63"/>
    <mergeCell ref="A65:H65"/>
    <mergeCell ref="A71:H71"/>
    <mergeCell ref="A76:H76"/>
  </mergeCells>
  <hyperlinks>
    <hyperlink ref="A81" r:id="rId1" xr:uid="{00000000-0004-0000-0000-000000000000}"/>
  </hyperlinks>
  <pageMargins left="0.23622047244094491" right="0.23622047244094491" top="0.55118110236220474" bottom="0.55118110236220474" header="0.11811023622047245" footer="0.11811023622047245"/>
  <pageSetup paperSize="9" scale="96" orientation="landscape" r:id="rId2"/>
  <rowBreaks count="2" manualBreakCount="2">
    <brk id="28" max="16383" man="1"/>
    <brk id="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"/>
  <sheetViews>
    <sheetView workbookViewId="0">
      <selection activeCell="E24" sqref="E24"/>
    </sheetView>
  </sheetViews>
  <sheetFormatPr defaultRowHeight="15" x14ac:dyDescent="0.25"/>
  <cols>
    <col min="1" max="1" width="34.85546875" style="38" bestFit="1" customWidth="1"/>
    <col min="2" max="2" width="9.28515625" style="38" bestFit="1" customWidth="1"/>
    <col min="3" max="3" width="12.5703125" style="38" bestFit="1" customWidth="1"/>
    <col min="4" max="4" width="9.140625" style="38"/>
    <col min="5" max="5" width="20.5703125" style="38" bestFit="1" customWidth="1"/>
    <col min="6" max="6" width="26.7109375" style="38" bestFit="1" customWidth="1"/>
  </cols>
  <sheetData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Politikatudományok_BA</vt:lpstr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Katalin</dc:creator>
  <cp:lastModifiedBy>Graholy Éva</cp:lastModifiedBy>
  <cp:lastPrinted>2025-07-30T11:41:59Z</cp:lastPrinted>
  <dcterms:created xsi:type="dcterms:W3CDTF">2012-06-08T06:18:43Z</dcterms:created>
  <dcterms:modified xsi:type="dcterms:W3CDTF">2025-08-14T10:58:31Z</dcterms:modified>
</cp:coreProperties>
</file>